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3" i="1" l="1"/>
  <c r="R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Q11" i="1"/>
  <c r="Q10" i="1"/>
  <c r="Q9" i="1"/>
  <c r="Q8" i="1"/>
  <c r="Q13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<sst xmlns="http://schemas.openxmlformats.org/spreadsheetml/2006/main" count="28" uniqueCount="23">
  <si>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</si>
  <si>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</si>
  <si>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</si>
  <si>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</si>
  <si>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</si>
  <si>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</si>
  <si>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</si>
  <si>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</si>
  <si>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</si>
  <si>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</si>
  <si>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</si>
  <si>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</si>
  <si>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</si>
  <si>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</si>
  <si>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</si>
  <si>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</si>
  <si>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</si>
  <si>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</si>
  <si>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</si>
  <si>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</si>
  <si>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</si>
  <si>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</si>
  <si>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15.01.2017 г. по 8:00 16.01.2017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</si>
</sst>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13"/>
  <sheetViews>
    <sheetView tabSelected="1" zoomScale="80" zoomScaleNormal="80" workbookViewId="0">
      <selection activeCell="C3" sqref="C3:S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17" width="12.7109375" customWidth="1"/>
  </cols>
  <sheetData>
    <row r="3" spans="3:19" ht="18.75" x14ac:dyDescent="0.3">
      <c r="C3" s="22" t="s">
        <v>22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5" spans="3:19" ht="78" customHeight="1" x14ac:dyDescent="0.25">
      <c r="C5" s="23" t="s">
        <v>0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20</v>
      </c>
      <c r="M5" s="14" t="s">
        <v>19</v>
      </c>
      <c r="N5" s="26"/>
      <c r="O5" s="26"/>
      <c r="P5" s="26"/>
      <c r="Q5" s="15"/>
      <c r="R5" s="19" t="s">
        <v>9</v>
      </c>
      <c r="S5" s="19"/>
    </row>
    <row r="6" spans="3:19" ht="30" x14ac:dyDescent="0.25">
      <c r="C6" s="24"/>
      <c r="D6" s="24"/>
      <c r="E6" s="24"/>
      <c r="F6" s="24"/>
      <c r="G6" s="24"/>
      <c r="H6" s="24"/>
      <c r="I6" s="24"/>
      <c r="J6" s="24"/>
      <c r="K6" s="24"/>
      <c r="L6" s="24"/>
      <c r="M6" s="14" t="s">
        <v>10</v>
      </c>
      <c r="N6" s="15"/>
      <c r="O6" s="14" t="s">
        <v>11</v>
      </c>
      <c r="P6" s="15"/>
      <c r="Q6" s="1" t="s">
        <v>12</v>
      </c>
      <c r="R6" s="19"/>
      <c r="S6" s="19"/>
    </row>
    <row r="7" spans="3:19" x14ac:dyDescent="0.25">
      <c r="C7" s="25"/>
      <c r="D7" s="25"/>
      <c r="E7" s="25"/>
      <c r="F7" s="25"/>
      <c r="G7" s="25"/>
      <c r="H7" s="25"/>
      <c r="I7" s="25"/>
      <c r="J7" s="25"/>
      <c r="K7" s="25"/>
      <c r="L7" s="25"/>
      <c r="M7" s="1" t="s">
        <v>13</v>
      </c>
      <c r="N7" s="1" t="s">
        <v>14</v>
      </c>
      <c r="O7" s="1" t="s">
        <v>13</v>
      </c>
      <c r="P7" s="1" t="s">
        <v>14</v>
      </c>
      <c r="Q7" s="1" t="s">
        <v>14</v>
      </c>
      <c r="R7" s="2" t="s">
        <v>10</v>
      </c>
      <c r="S7" s="2" t="s">
        <v>11</v>
      </c>
    </row>
    <row r="8" spans="3:19" x14ac:dyDescent="0.25">
      <c r="C8" s="10" t="s">
        <v>15</v>
      </c>
      <c r="D8" s="16">
        <v>42750</v>
      </c>
      <c r="E8" s="12">
        <v>169</v>
      </c>
      <c r="F8" s="12">
        <v>3586</v>
      </c>
      <c r="G8" s="12">
        <v>6</v>
      </c>
      <c r="H8" s="4">
        <v>680000</v>
      </c>
      <c r="I8" s="4">
        <v>16000</v>
      </c>
      <c r="J8" s="12">
        <v>39</v>
      </c>
      <c r="K8" s="12">
        <v>34</v>
      </c>
      <c r="L8" s="12"/>
      <c r="M8" s="12">
        <v>31</v>
      </c>
      <c r="N8" s="12">
        <v>29</v>
      </c>
      <c r="O8" s="12">
        <v>120</v>
      </c>
      <c r="P8" s="12">
        <v>105</v>
      </c>
      <c r="Q8" s="12">
        <f>P8+N8</f>
        <v>134</v>
      </c>
      <c r="R8" s="13">
        <v>25</v>
      </c>
      <c r="S8" s="13">
        <v>13</v>
      </c>
    </row>
    <row r="9" spans="3:19" x14ac:dyDescent="0.25">
      <c r="C9" s="3" t="s">
        <v>16</v>
      </c>
      <c r="D9" s="17"/>
      <c r="E9" s="6">
        <v>40</v>
      </c>
      <c r="F9" s="6">
        <v>2100</v>
      </c>
      <c r="G9" s="6">
        <v>3</v>
      </c>
      <c r="H9" s="6">
        <v>341915</v>
      </c>
      <c r="I9" s="6">
        <v>133890</v>
      </c>
      <c r="J9" s="6">
        <v>10</v>
      </c>
      <c r="K9" s="6">
        <v>20</v>
      </c>
      <c r="L9" s="6"/>
      <c r="M9" s="6">
        <v>20</v>
      </c>
      <c r="N9" s="6">
        <v>18</v>
      </c>
      <c r="O9" s="6">
        <v>7</v>
      </c>
      <c r="P9" s="6">
        <v>7</v>
      </c>
      <c r="Q9" s="12">
        <f t="shared" ref="Q9:Q12" si="0">P9+N9</f>
        <v>25</v>
      </c>
      <c r="R9" s="6">
        <v>4</v>
      </c>
      <c r="S9" s="6">
        <v>0</v>
      </c>
    </row>
    <row r="10" spans="3:19" x14ac:dyDescent="0.25">
      <c r="C10" s="3" t="s">
        <v>17</v>
      </c>
      <c r="D10" s="17"/>
      <c r="E10" s="6">
        <v>23</v>
      </c>
      <c r="F10" s="6">
        <v>0</v>
      </c>
      <c r="G10" s="4">
        <v>0</v>
      </c>
      <c r="H10" s="6">
        <v>228120</v>
      </c>
      <c r="I10" s="6">
        <v>0</v>
      </c>
      <c r="J10" s="6">
        <v>0</v>
      </c>
      <c r="K10" s="6">
        <v>0</v>
      </c>
      <c r="L10" s="6">
        <v>0</v>
      </c>
      <c r="M10" s="6">
        <v>2</v>
      </c>
      <c r="N10" s="6">
        <v>2</v>
      </c>
      <c r="O10" s="6">
        <v>2</v>
      </c>
      <c r="P10" s="6">
        <v>2</v>
      </c>
      <c r="Q10" s="12">
        <f t="shared" si="0"/>
        <v>4</v>
      </c>
      <c r="R10" s="7">
        <v>0</v>
      </c>
      <c r="S10" s="5">
        <v>0</v>
      </c>
    </row>
    <row r="11" spans="3:19" x14ac:dyDescent="0.25">
      <c r="C11" s="10" t="s">
        <v>21</v>
      </c>
      <c r="D11" s="17"/>
      <c r="E11" s="4">
        <v>12</v>
      </c>
      <c r="F11" s="4">
        <v>0</v>
      </c>
      <c r="G11" s="4">
        <v>0</v>
      </c>
      <c r="H11" s="4">
        <v>145450</v>
      </c>
      <c r="I11" s="4">
        <v>2900</v>
      </c>
      <c r="J11" s="4">
        <v>12</v>
      </c>
      <c r="K11" s="4">
        <v>14</v>
      </c>
      <c r="L11" s="4">
        <v>0</v>
      </c>
      <c r="M11" s="4">
        <v>2</v>
      </c>
      <c r="N11" s="4">
        <v>2</v>
      </c>
      <c r="O11" s="4">
        <v>2</v>
      </c>
      <c r="P11" s="4">
        <v>2</v>
      </c>
      <c r="Q11" s="12">
        <f t="shared" si="0"/>
        <v>4</v>
      </c>
      <c r="R11" s="11">
        <v>0</v>
      </c>
      <c r="S11" s="11">
        <v>0</v>
      </c>
    </row>
    <row r="12" spans="3:19" x14ac:dyDescent="0.25">
      <c r="C12" s="3" t="s">
        <v>18</v>
      </c>
      <c r="D12" s="18"/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2">
        <f t="shared" si="0"/>
        <v>0</v>
      </c>
      <c r="R12" s="8">
        <v>0</v>
      </c>
      <c r="S12" s="8">
        <v>0</v>
      </c>
    </row>
    <row r="13" spans="3:19" x14ac:dyDescent="0.25">
      <c r="C13" s="20"/>
      <c r="D13" s="21"/>
      <c r="E13" s="9">
        <f>E8+E9+E10+E11+E12</f>
        <v>244</v>
      </c>
      <c r="F13" s="9">
        <f t="shared" ref="F13:K13" si="1">F8+F9+F10+F11+F12</f>
        <v>5686</v>
      </c>
      <c r="G13" s="9">
        <f t="shared" si="1"/>
        <v>9</v>
      </c>
      <c r="H13" s="9">
        <f t="shared" si="1"/>
        <v>1395485</v>
      </c>
      <c r="I13" s="9">
        <f t="shared" si="1"/>
        <v>152790</v>
      </c>
      <c r="J13" s="9">
        <f t="shared" si="1"/>
        <v>61</v>
      </c>
      <c r="K13" s="9">
        <f t="shared" si="1"/>
        <v>68</v>
      </c>
      <c r="L13" s="9">
        <f>SUM(L8:L12)</f>
        <v>0</v>
      </c>
      <c r="M13" s="9">
        <f t="shared" ref="M13:P13" si="2">M8+M9+M10+M11+M12</f>
        <v>55</v>
      </c>
      <c r="N13" s="9">
        <f t="shared" si="2"/>
        <v>51</v>
      </c>
      <c r="O13" s="9">
        <f t="shared" si="2"/>
        <v>131</v>
      </c>
      <c r="P13" s="9">
        <f t="shared" si="2"/>
        <v>116</v>
      </c>
      <c r="Q13" s="9">
        <f>Q8+Q9+Q10+Q11+Q12</f>
        <v>167</v>
      </c>
      <c r="R13" s="9">
        <f t="shared" ref="R13:S13" si="3">R8+R9+R10+R11+R12</f>
        <v>29</v>
      </c>
      <c r="S13" s="9">
        <f t="shared" si="3"/>
        <v>13</v>
      </c>
    </row>
  </sheetData>
  <mergeCells count="17">
    <mergeCell ref="M6:N6"/>
    <mergeCell ref="O6:P6"/>
    <mergeCell ref="D8:D12"/>
    <mergeCell ref="R5:S6"/>
    <mergeCell ref="C13:D13"/>
    <mergeCell ref="C3:P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Q5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3A8F55-D24F-4DA5-A132-EACC3C2BC075}"/>
</file>

<file path=customXml/itemProps2.xml><?xml version="1.0" encoding="utf-8"?>
<ds:datastoreItem xmlns:ds="http://schemas.openxmlformats.org/officeDocument/2006/customXml" ds:itemID="{3EC15774-2453-47C4-9801-DF59B372CB27}"/>
</file>

<file path=customXml/itemProps3.xml><?xml version="1.0" encoding="utf-8"?>
<ds:datastoreItem xmlns:ds="http://schemas.openxmlformats.org/officeDocument/2006/customXml" ds:itemID="{2550642C-1C2E-4A5A-BA23-14F8AE400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2017-01-16T05:08:54Z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